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KP II. 034-2023\"/>
    </mc:Choice>
  </mc:AlternateContent>
  <xr:revisionPtr revIDLastSave="0" documentId="13_ncr:1_{A6C84964-0325-4075-8E81-9D4B20EDF8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KP!$A$6:$S$6</definedName>
    <definedName name="_xlnm.Print_Area" localSheetId="0">KP!$B$2:$R$57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1" l="1"/>
  <c r="J28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K27" i="1" l="1"/>
  <c r="K28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57" i="1" l="1"/>
  <c r="H57" i="1"/>
</calcChain>
</file>

<file path=xl/sharedStrings.xml><?xml version="1.0" encoding="utf-8"?>
<sst xmlns="http://schemas.openxmlformats.org/spreadsheetml/2006/main" count="182" uniqueCount="125">
  <si>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</si>
  <si>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</si>
  <si>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</si>
  <si>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</si>
  <si>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</si>
  <si>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</si>
  <si>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</si>
  <si>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</si>
  <si>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</si>
  <si>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</si>
  <si>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</si>
  <si>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</si>
  <si>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</si>
  <si>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</si>
  <si>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</si>
  <si>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</si>
  <si>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</si>
  <si>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</si>
  <si>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</si>
  <si>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</si>
  <si>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</si>
  <si>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</si>
  <si>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</si>
  <si>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</si>
  <si>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</si>
  <si>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</si>
  <si>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</si>
  <si>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</si>
  <si>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 xml:space="preserve">Karton z vnější strany potažený prešpánem, z vnitřní strany hladký papír, uzavírací kroužky proti náhodnému otevření, kovová ochranná lišta. </t>
  </si>
  <si>
    <t>Rozlišovač papírový ("jazyk") - mix 5 barev</t>
  </si>
  <si>
    <t>bal</t>
  </si>
  <si>
    <t>Oddělování stránek v pořadačích všech typů, rozměr 10,5 x 24 cm, 100 ks /balení.</t>
  </si>
  <si>
    <t>Pro vkládání dokumentů do velikosti A4, ekokarton min. 250 g.</t>
  </si>
  <si>
    <t>Euroobal A4 - hladký</t>
  </si>
  <si>
    <t>Čiré, min. 45 mic., balení 100 ks.</t>
  </si>
  <si>
    <t>Nezávěsné hladké PVC obaly, vkládání na šířku i na výšku, min. 150 mic, min. 10 ks v balení.</t>
  </si>
  <si>
    <t>Samolepicí blok  76 x 76 mm - žlutý - 100 list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</si>
  <si>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</si>
  <si>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</si>
  <si>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</si>
  <si>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>Min. 40 listů.</t>
  </si>
  <si>
    <t xml:space="preserve">Min. 40 listů. </t>
  </si>
  <si>
    <t xml:space="preserve">Papír kancelářský A4 kvalita"B"  </t>
  </si>
  <si>
    <t>Obálky B4 , 250 x 353 mm</t>
  </si>
  <si>
    <t>Samolepící bílé.</t>
  </si>
  <si>
    <t>Lepicí páska 48-50mm x 66m transparentní</t>
  </si>
  <si>
    <t>Kvalitní lepicí páska průhledná.</t>
  </si>
  <si>
    <t>Lepicí páska 48-50mm x 66m hnědá</t>
  </si>
  <si>
    <t>Kvalitní balicí páska hnědá.</t>
  </si>
  <si>
    <t>Lepicí tyčinka  min. 40g</t>
  </si>
  <si>
    <t>Vysoká lepicí síla a okamžitá přilnavost. Vhodné na  papír, karton, nevysychá, neobsahuje rozpouštědla.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</si>
  <si>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</si>
  <si>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</si>
  <si>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</si>
  <si>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</si>
  <si>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 xml:space="preserve">Pastelky  - 12 barev </t>
  </si>
  <si>
    <t>sada</t>
  </si>
  <si>
    <t>Klasické šestihranné pastelky, barevně lakované.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</si>
  <si>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</si>
  <si>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</si>
  <si>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</si>
  <si>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Popisovač - 0,3 mm - sada 4ks</t>
  </si>
  <si>
    <t>Velmi jemný plastický hrot, šíře stopy 0,3 mm. Sada: barvy černá, zelená, červená, modrá.</t>
  </si>
  <si>
    <t>Voděodolný, otěruvzdorný inkoust, vláknový hrot, ergonomický úchop, šíře stopy 1 mm, ventilační uzávěry, na fólie, filmy, sklo, plasty.</t>
  </si>
  <si>
    <t>Stíratelný, světlostálý, kulatý, vláknový hrot, šíře stopy 2,5 mm, ventilační uzávěr. Na bílé tabule, sklo, PVC, porcelán.</t>
  </si>
  <si>
    <t>Zvýrazňovač 1-4 mm, sada 4ks</t>
  </si>
  <si>
    <t>Klínový hrot, šíře stopy 1-4 mm, ventilační uzávěr, vhodný i na faxový papír. 4 ks v balení.</t>
  </si>
  <si>
    <t>Děrovačka - min.20 listů</t>
  </si>
  <si>
    <t>S bočním raménkem pro nastavení formátu, s ukazatelem středu, rozteč děr 8 cm, kapac. děrování min. 20 listů současně.</t>
  </si>
  <si>
    <t>Sešívačka min.20listů</t>
  </si>
  <si>
    <t>Sešití min. 20 listů, spojovače 24/6, celokovová nebo kovová + pevný plast.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</si>
  <si>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</si>
  <si>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</si>
  <si>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</si>
  <si>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</si>
  <si>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</si>
  <si>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</si>
  <si>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Formát A6, propisovací, min. 100 listů.</t>
  </si>
  <si>
    <t xml:space="preserve">Motouz jutový přírodní  </t>
  </si>
  <si>
    <t>Min. 100 g, pro kancelář i domácnost.</t>
  </si>
  <si>
    <t>Nůžky kancelářské střední</t>
  </si>
  <si>
    <t>Vysoce kvalitní nůžky, nožnice vyrobené z tvrzené japonské oceli s nerezovou úpravou, ergonomické držení - měkký dotek, délka nůžek min. 21 cm.</t>
  </si>
  <si>
    <t xml:space="preserve">Pryž </t>
  </si>
  <si>
    <t xml:space="preserve">Na grafitové tužky. </t>
  </si>
  <si>
    <t>Pravítko 30cm</t>
  </si>
  <si>
    <t>Transparentní.</t>
  </si>
  <si>
    <t>Trojúhelník 45</t>
  </si>
  <si>
    <t>S kolmicí, transparentní.</t>
  </si>
  <si>
    <t>Milimetrový papír</t>
  </si>
  <si>
    <t>Stavební deník (53 listů)</t>
  </si>
  <si>
    <t>Požární kniha</t>
  </si>
  <si>
    <t xml:space="preserve">Papír kancelářský A4 kvalita "A" </t>
  </si>
  <si>
    <t>Lepicí tyčinka  min. 20g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</si>
  <si>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</si>
  <si>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</si>
  <si>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Obyčejná jednorázová propiska. Nelze měnit náplň! Barva krytky odpovídá barvě náplně.</t>
  </si>
  <si>
    <t>Příloha č. 2 Kupní smlouvy - technická specifikace
Kancelářské potřeby (II.) 034 - 2023</t>
  </si>
  <si>
    <t>KAR - Mgr. Sabina Mattová, Ph.D.,
Tel.: 37763 5103, 
702 020 897</t>
  </si>
  <si>
    <t>Sedláčkova 15,
301 00 Plzeň,
Fakulta filozofická - Katedra archeologie,
4NP - místnost SP 401</t>
  </si>
  <si>
    <t>OHR - Ing. Klára Kaľamárová,
Tel.: 37763 1256</t>
  </si>
  <si>
    <t>Univerzitní 8,  
301 00 Plzeň, 
Rektorát - Odbor lidských zdrojů,
místnost UR 206</t>
  </si>
  <si>
    <t>KIV - Helena Ptáčková,
Tel.: 37763 2463</t>
  </si>
  <si>
    <t>Technická 8, 
301 00 Plzeň,
                Fakulta aplikovaných věd - Katedra informatiky a výpočetní techniky,
místnost UC 356</t>
  </si>
  <si>
    <r>
      <t>Pořadač pákový A4 - 7,5 cm, prešpán -</t>
    </r>
    <r>
      <rPr>
        <b/>
        <sz val="11"/>
        <rFont val="Calibri"/>
        <family val="2"/>
        <charset val="238"/>
      </rPr>
      <t xml:space="preserve"> modrá 10 ks, žlutá 10 ks, červená 10 ks, zelená 10 ks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</si>
  <si>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modré</t>
    </r>
  </si>
  <si>
    <t>Obaly "L" A4 - čiré</t>
  </si>
  <si>
    <r>
      <t>Sešit A5  -</t>
    </r>
    <r>
      <rPr>
        <b/>
        <sz val="11"/>
        <rFont val="Calibri"/>
        <family val="2"/>
        <charset val="238"/>
      </rPr>
      <t>linkovaný 5 ks, čtvereček 5 ks</t>
    </r>
  </si>
  <si>
    <r>
      <t>Sešit A4 čistý -</t>
    </r>
    <r>
      <rPr>
        <b/>
        <sz val="11"/>
        <rFont val="Calibri"/>
        <family val="2"/>
        <charset val="238"/>
      </rPr>
      <t xml:space="preserve"> linkovaný 5 ks, čtvereček 5 ks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</si>
  <si>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</si>
  <si>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 xml:space="preserve">Pro tisk i kopírování ve všech typech techniky, 1 bal/100 listů. </t>
  </si>
  <si>
    <t>Papír barevný kopírovací A4 80g - mix min. 5 barev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</si>
  <si>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</si>
  <si>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</si>
  <si>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</si>
  <si>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t>A4, samopropisovací, číslovaný.</t>
  </si>
  <si>
    <t>A3, blok 50 listů.</t>
  </si>
  <si>
    <t>A4, blok 50 listů.</t>
  </si>
  <si>
    <t>Blok min. 48 listů formát A4.</t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</si>
  <si>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</si>
  <si>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Propisovací tužka jednorázová -</t>
    </r>
    <r>
      <rPr>
        <b/>
        <sz val="11"/>
        <rFont val="Calibri"/>
        <family val="2"/>
        <charset val="238"/>
      </rPr>
      <t xml:space="preserve"> červená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</si>
  <si>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červený</t>
    </r>
  </si>
  <si>
    <r>
      <t xml:space="preserve">Popisovač tabulový  2,5 mm - </t>
    </r>
    <r>
      <rPr>
        <b/>
        <sz val="11"/>
        <rFont val="Calibri"/>
        <family val="2"/>
        <charset val="238"/>
      </rPr>
      <t>zelený</t>
    </r>
  </si>
  <si>
    <r>
      <t>Popisovač tabulový  2,5 mm -</t>
    </r>
    <r>
      <rPr>
        <b/>
        <sz val="11"/>
        <rFont val="Calibri"/>
        <family val="2"/>
        <charset val="238"/>
      </rPr>
      <t xml:space="preserve"> modrý</t>
    </r>
  </si>
  <si>
    <r>
      <t xml:space="preserve">Propisovací tužka jednorázová - </t>
    </r>
    <r>
      <rPr>
        <b/>
        <sz val="11"/>
        <rFont val="Calibri"/>
        <family val="2"/>
        <charset val="238"/>
      </rPr>
      <t>modrá</t>
    </r>
  </si>
  <si>
    <r>
      <t xml:space="preserve">Příjmový pokladní doklad - </t>
    </r>
    <r>
      <rPr>
        <b/>
        <sz val="11"/>
        <rFont val="Calibri"/>
        <family val="2"/>
        <charset val="238"/>
      </rPr>
      <t>nečíslovaný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</si>
</sst>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31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4"/>
  <sheetViews>
    <sheetView tabSelected="1" topLeftCell="A43" zoomScaleNormal="100" workbookViewId="0">
      <selection activeCell="I46" sqref="I46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24" customWidth="1"/>
    <col min="5" max="5" width="11.140625" style="4" customWidth="1"/>
    <col min="6" max="6" width="102.8554687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28.28515625" style="1" hidden="1" customWidth="1"/>
    <col min="14" max="14" width="21" style="1" hidden="1" customWidth="1"/>
    <col min="15" max="15" width="32.140625" style="1" customWidth="1"/>
    <col min="16" max="16" width="37" style="1" customWidth="1"/>
    <col min="17" max="17" width="28.28515625" style="1" customWidth="1"/>
    <col min="18" max="18" width="11.5703125" style="1" hidden="1" customWidth="1"/>
    <col min="19" max="19" width="40.140625" style="7" customWidth="1"/>
    <col min="20" max="16384" width="9.140625" style="1"/>
  </cols>
  <sheetData>
    <row r="1" spans="1:19" ht="38.25" customHeight="1" x14ac:dyDescent="0.25">
      <c r="B1" s="2" t="s">
        <v>96</v>
      </c>
      <c r="C1" s="3"/>
      <c r="D1" s="3"/>
      <c r="I1" s="6"/>
    </row>
    <row r="2" spans="1:19" ht="19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2"/>
      <c r="S2" s="13"/>
    </row>
    <row r="3" spans="1:19" ht="21.7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</row>
    <row r="4" spans="1:19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</row>
    <row r="5" spans="1:19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S5" s="26"/>
    </row>
    <row r="6" spans="1:19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24</v>
      </c>
      <c r="N6" s="29" t="s">
        <v>18</v>
      </c>
      <c r="O6" s="31" t="s">
        <v>19</v>
      </c>
      <c r="P6" s="29" t="s">
        <v>20</v>
      </c>
      <c r="Q6" s="29" t="s">
        <v>21</v>
      </c>
      <c r="R6" s="29" t="s">
        <v>22</v>
      </c>
      <c r="S6" s="29" t="s">
        <v>23</v>
      </c>
    </row>
    <row r="7" spans="1:19" ht="45" customHeight="1" thickTop="1" x14ac:dyDescent="0.25">
      <c r="A7" s="32"/>
      <c r="B7" s="33">
        <v>1</v>
      </c>
      <c r="C7" s="34" t="s">
        <v>103</v>
      </c>
      <c r="D7" s="35">
        <v>40</v>
      </c>
      <c r="E7" s="36" t="s">
        <v>27</v>
      </c>
      <c r="F7" s="37" t="s">
        <v>28</v>
      </c>
      <c r="G7" s="38">
        <f t="shared" ref="G7:G21" si="0">D7*H7</f>
        <v>2200</v>
      </c>
      <c r="H7" s="39">
        <v>55</v>
      </c>
      <c r="I7" s="125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26</v>
      </c>
      <c r="M7" s="43"/>
      <c r="N7" s="43"/>
      <c r="O7" s="44" t="s">
        <v>97</v>
      </c>
      <c r="P7" s="44" t="s">
        <v>98</v>
      </c>
      <c r="Q7" s="45">
        <v>21</v>
      </c>
      <c r="R7" s="43"/>
      <c r="S7" s="46" t="s">
        <v>12</v>
      </c>
    </row>
    <row r="8" spans="1:19" ht="22.5" customHeight="1" x14ac:dyDescent="0.25">
      <c r="A8" s="27"/>
      <c r="B8" s="47">
        <v>2</v>
      </c>
      <c r="C8" s="48" t="s">
        <v>29</v>
      </c>
      <c r="D8" s="49">
        <v>1</v>
      </c>
      <c r="E8" s="50" t="s">
        <v>30</v>
      </c>
      <c r="F8" s="51" t="s">
        <v>31</v>
      </c>
      <c r="G8" s="52">
        <f t="shared" si="0"/>
        <v>68</v>
      </c>
      <c r="H8" s="53">
        <v>68</v>
      </c>
      <c r="I8" s="126"/>
      <c r="J8" s="54">
        <f t="shared" si="1"/>
        <v>0</v>
      </c>
      <c r="K8" s="55" t="str">
        <f t="shared" si="2"/>
        <v xml:space="preserve"> </v>
      </c>
      <c r="L8" s="56"/>
      <c r="M8" s="57"/>
      <c r="N8" s="57"/>
      <c r="O8" s="58"/>
      <c r="P8" s="58"/>
      <c r="Q8" s="59"/>
      <c r="R8" s="57"/>
      <c r="S8" s="60"/>
    </row>
    <row r="9" spans="1:19" ht="22.5" customHeight="1" x14ac:dyDescent="0.25">
      <c r="A9" s="27"/>
      <c r="B9" s="47">
        <v>3</v>
      </c>
      <c r="C9" s="48" t="s">
        <v>104</v>
      </c>
      <c r="D9" s="49">
        <v>30</v>
      </c>
      <c r="E9" s="50" t="s">
        <v>27</v>
      </c>
      <c r="F9" s="51" t="s">
        <v>32</v>
      </c>
      <c r="G9" s="52">
        <f t="shared" si="0"/>
        <v>195</v>
      </c>
      <c r="H9" s="53">
        <v>6.5</v>
      </c>
      <c r="I9" s="126"/>
      <c r="J9" s="54">
        <f t="shared" si="1"/>
        <v>0</v>
      </c>
      <c r="K9" s="55" t="str">
        <f t="shared" si="2"/>
        <v xml:space="preserve"> </v>
      </c>
      <c r="L9" s="56"/>
      <c r="M9" s="57"/>
      <c r="N9" s="57"/>
      <c r="O9" s="58"/>
      <c r="P9" s="58"/>
      <c r="Q9" s="59"/>
      <c r="R9" s="57"/>
      <c r="S9" s="60"/>
    </row>
    <row r="10" spans="1:19" ht="22.5" customHeight="1" x14ac:dyDescent="0.25">
      <c r="A10" s="27"/>
      <c r="B10" s="47">
        <v>4</v>
      </c>
      <c r="C10" s="48" t="s">
        <v>33</v>
      </c>
      <c r="D10" s="49">
        <v>5</v>
      </c>
      <c r="E10" s="50" t="s">
        <v>30</v>
      </c>
      <c r="F10" s="51" t="s">
        <v>34</v>
      </c>
      <c r="G10" s="52">
        <f t="shared" si="0"/>
        <v>475</v>
      </c>
      <c r="H10" s="53">
        <v>95</v>
      </c>
      <c r="I10" s="126"/>
      <c r="J10" s="54">
        <f t="shared" si="1"/>
        <v>0</v>
      </c>
      <c r="K10" s="55" t="str">
        <f t="shared" si="2"/>
        <v xml:space="preserve"> </v>
      </c>
      <c r="L10" s="56"/>
      <c r="M10" s="57"/>
      <c r="N10" s="57"/>
      <c r="O10" s="58"/>
      <c r="P10" s="58"/>
      <c r="Q10" s="59"/>
      <c r="R10" s="57"/>
      <c r="S10" s="60"/>
    </row>
    <row r="11" spans="1:19" ht="22.5" customHeight="1" x14ac:dyDescent="0.25">
      <c r="A11" s="27"/>
      <c r="B11" s="47">
        <v>5</v>
      </c>
      <c r="C11" s="48" t="s">
        <v>105</v>
      </c>
      <c r="D11" s="49">
        <v>10</v>
      </c>
      <c r="E11" s="61" t="s">
        <v>30</v>
      </c>
      <c r="F11" s="62" t="s">
        <v>35</v>
      </c>
      <c r="G11" s="52">
        <f t="shared" si="0"/>
        <v>400</v>
      </c>
      <c r="H11" s="53">
        <v>40</v>
      </c>
      <c r="I11" s="126"/>
      <c r="J11" s="54">
        <f t="shared" si="1"/>
        <v>0</v>
      </c>
      <c r="K11" s="55" t="str">
        <f t="shared" si="2"/>
        <v xml:space="preserve"> </v>
      </c>
      <c r="L11" s="56"/>
      <c r="M11" s="57"/>
      <c r="N11" s="57"/>
      <c r="O11" s="58"/>
      <c r="P11" s="58"/>
      <c r="Q11" s="59"/>
      <c r="R11" s="57"/>
      <c r="S11" s="60"/>
    </row>
    <row r="12" spans="1:19" ht="22.5" customHeight="1" x14ac:dyDescent="0.25">
      <c r="A12" s="27"/>
      <c r="B12" s="47">
        <v>6</v>
      </c>
      <c r="C12" s="48" t="s">
        <v>36</v>
      </c>
      <c r="D12" s="49">
        <v>10</v>
      </c>
      <c r="E12" s="50" t="s">
        <v>27</v>
      </c>
      <c r="F12" s="51" t="s">
        <v>37</v>
      </c>
      <c r="G12" s="52">
        <f t="shared" si="0"/>
        <v>120</v>
      </c>
      <c r="H12" s="53">
        <v>12</v>
      </c>
      <c r="I12" s="126"/>
      <c r="J12" s="54">
        <f t="shared" si="1"/>
        <v>0</v>
      </c>
      <c r="K12" s="55" t="str">
        <f t="shared" si="2"/>
        <v xml:space="preserve"> </v>
      </c>
      <c r="L12" s="56"/>
      <c r="M12" s="57"/>
      <c r="N12" s="57"/>
      <c r="O12" s="58"/>
      <c r="P12" s="58"/>
      <c r="Q12" s="59"/>
      <c r="R12" s="57"/>
      <c r="S12" s="60"/>
    </row>
    <row r="13" spans="1:19" ht="22.5" customHeight="1" x14ac:dyDescent="0.25">
      <c r="A13" s="27"/>
      <c r="B13" s="47">
        <v>7</v>
      </c>
      <c r="C13" s="48" t="s">
        <v>38</v>
      </c>
      <c r="D13" s="49">
        <v>5</v>
      </c>
      <c r="E13" s="50" t="s">
        <v>30</v>
      </c>
      <c r="F13" s="51" t="s">
        <v>39</v>
      </c>
      <c r="G13" s="52">
        <f t="shared" si="0"/>
        <v>265</v>
      </c>
      <c r="H13" s="53">
        <v>53</v>
      </c>
      <c r="I13" s="126"/>
      <c r="J13" s="54">
        <f t="shared" si="1"/>
        <v>0</v>
      </c>
      <c r="K13" s="55" t="str">
        <f t="shared" si="2"/>
        <v xml:space="preserve"> </v>
      </c>
      <c r="L13" s="56"/>
      <c r="M13" s="57"/>
      <c r="N13" s="57"/>
      <c r="O13" s="58"/>
      <c r="P13" s="58"/>
      <c r="Q13" s="59"/>
      <c r="R13" s="57"/>
      <c r="S13" s="60"/>
    </row>
    <row r="14" spans="1:19" ht="22.5" customHeight="1" x14ac:dyDescent="0.25">
      <c r="A14" s="27"/>
      <c r="B14" s="47">
        <v>8</v>
      </c>
      <c r="C14" s="48" t="s">
        <v>106</v>
      </c>
      <c r="D14" s="49">
        <v>10</v>
      </c>
      <c r="E14" s="50" t="s">
        <v>27</v>
      </c>
      <c r="F14" s="51" t="s">
        <v>40</v>
      </c>
      <c r="G14" s="52">
        <f t="shared" si="0"/>
        <v>80</v>
      </c>
      <c r="H14" s="53">
        <v>8</v>
      </c>
      <c r="I14" s="126"/>
      <c r="J14" s="54">
        <f t="shared" si="1"/>
        <v>0</v>
      </c>
      <c r="K14" s="55" t="str">
        <f t="shared" si="2"/>
        <v xml:space="preserve"> </v>
      </c>
      <c r="L14" s="56"/>
      <c r="M14" s="57"/>
      <c r="N14" s="57"/>
      <c r="O14" s="58"/>
      <c r="P14" s="58"/>
      <c r="Q14" s="59"/>
      <c r="R14" s="57"/>
      <c r="S14" s="60"/>
    </row>
    <row r="15" spans="1:19" ht="22.5" customHeight="1" x14ac:dyDescent="0.25">
      <c r="A15" s="27"/>
      <c r="B15" s="47">
        <v>9</v>
      </c>
      <c r="C15" s="48" t="s">
        <v>107</v>
      </c>
      <c r="D15" s="49">
        <v>10</v>
      </c>
      <c r="E15" s="50" t="s">
        <v>27</v>
      </c>
      <c r="F15" s="51" t="s">
        <v>41</v>
      </c>
      <c r="G15" s="52">
        <f t="shared" si="0"/>
        <v>200</v>
      </c>
      <c r="H15" s="53">
        <v>20</v>
      </c>
      <c r="I15" s="126"/>
      <c r="J15" s="54">
        <f t="shared" si="1"/>
        <v>0</v>
      </c>
      <c r="K15" s="55" t="str">
        <f t="shared" si="2"/>
        <v xml:space="preserve"> </v>
      </c>
      <c r="L15" s="56"/>
      <c r="M15" s="57"/>
      <c r="N15" s="57"/>
      <c r="O15" s="58"/>
      <c r="P15" s="58"/>
      <c r="Q15" s="59"/>
      <c r="R15" s="57"/>
      <c r="S15" s="60"/>
    </row>
    <row r="16" spans="1:19" ht="135.75" customHeight="1" x14ac:dyDescent="0.25">
      <c r="A16" s="27"/>
      <c r="B16" s="47">
        <v>10</v>
      </c>
      <c r="C16" s="48" t="s">
        <v>42</v>
      </c>
      <c r="D16" s="49">
        <v>60</v>
      </c>
      <c r="E16" s="50" t="s">
        <v>30</v>
      </c>
      <c r="F16" s="51" t="s">
        <v>108</v>
      </c>
      <c r="G16" s="52">
        <f t="shared" si="0"/>
        <v>9000</v>
      </c>
      <c r="H16" s="53">
        <v>150</v>
      </c>
      <c r="I16" s="126"/>
      <c r="J16" s="54">
        <f t="shared" si="1"/>
        <v>0</v>
      </c>
      <c r="K16" s="55" t="str">
        <f t="shared" si="2"/>
        <v xml:space="preserve"> </v>
      </c>
      <c r="L16" s="56"/>
      <c r="M16" s="57"/>
      <c r="N16" s="57"/>
      <c r="O16" s="58"/>
      <c r="P16" s="58"/>
      <c r="Q16" s="59"/>
      <c r="R16" s="57"/>
      <c r="S16" s="60"/>
    </row>
    <row r="17" spans="1:19" ht="22.5" customHeight="1" x14ac:dyDescent="0.25">
      <c r="A17" s="27"/>
      <c r="B17" s="47">
        <v>11</v>
      </c>
      <c r="C17" s="48" t="s">
        <v>110</v>
      </c>
      <c r="D17" s="49">
        <v>1</v>
      </c>
      <c r="E17" s="50" t="s">
        <v>30</v>
      </c>
      <c r="F17" s="51" t="s">
        <v>109</v>
      </c>
      <c r="G17" s="52">
        <f t="shared" si="0"/>
        <v>135</v>
      </c>
      <c r="H17" s="53">
        <v>135</v>
      </c>
      <c r="I17" s="126"/>
      <c r="J17" s="54">
        <f t="shared" si="1"/>
        <v>0</v>
      </c>
      <c r="K17" s="55" t="str">
        <f t="shared" si="2"/>
        <v xml:space="preserve"> </v>
      </c>
      <c r="L17" s="56"/>
      <c r="M17" s="57"/>
      <c r="N17" s="57"/>
      <c r="O17" s="58"/>
      <c r="P17" s="58"/>
      <c r="Q17" s="59"/>
      <c r="R17" s="57"/>
      <c r="S17" s="60"/>
    </row>
    <row r="18" spans="1:19" ht="22.5" customHeight="1" x14ac:dyDescent="0.25">
      <c r="A18" s="27"/>
      <c r="B18" s="47">
        <v>12</v>
      </c>
      <c r="C18" s="48" t="s">
        <v>43</v>
      </c>
      <c r="D18" s="49">
        <v>100</v>
      </c>
      <c r="E18" s="50" t="s">
        <v>27</v>
      </c>
      <c r="F18" s="51" t="s">
        <v>44</v>
      </c>
      <c r="G18" s="52">
        <f t="shared" si="0"/>
        <v>229.99999999999997</v>
      </c>
      <c r="H18" s="53">
        <v>2.2999999999999998</v>
      </c>
      <c r="I18" s="126"/>
      <c r="J18" s="54">
        <f t="shared" si="1"/>
        <v>0</v>
      </c>
      <c r="K18" s="55" t="str">
        <f t="shared" si="2"/>
        <v xml:space="preserve"> </v>
      </c>
      <c r="L18" s="56"/>
      <c r="M18" s="57"/>
      <c r="N18" s="57"/>
      <c r="O18" s="58"/>
      <c r="P18" s="58"/>
      <c r="Q18" s="59"/>
      <c r="R18" s="57"/>
      <c r="S18" s="60"/>
    </row>
    <row r="19" spans="1:19" ht="22.5" customHeight="1" x14ac:dyDescent="0.25">
      <c r="A19" s="27"/>
      <c r="B19" s="47">
        <v>13</v>
      </c>
      <c r="C19" s="48" t="s">
        <v>45</v>
      </c>
      <c r="D19" s="49">
        <v>10</v>
      </c>
      <c r="E19" s="50" t="s">
        <v>27</v>
      </c>
      <c r="F19" s="51" t="s">
        <v>46</v>
      </c>
      <c r="G19" s="52">
        <f t="shared" si="0"/>
        <v>370</v>
      </c>
      <c r="H19" s="53">
        <v>37</v>
      </c>
      <c r="I19" s="126"/>
      <c r="J19" s="54">
        <f t="shared" si="1"/>
        <v>0</v>
      </c>
      <c r="K19" s="55" t="str">
        <f t="shared" si="2"/>
        <v xml:space="preserve"> </v>
      </c>
      <c r="L19" s="56"/>
      <c r="M19" s="57"/>
      <c r="N19" s="57"/>
      <c r="O19" s="58"/>
      <c r="P19" s="58"/>
      <c r="Q19" s="59"/>
      <c r="R19" s="57"/>
      <c r="S19" s="60"/>
    </row>
    <row r="20" spans="1:19" ht="22.5" customHeight="1" x14ac:dyDescent="0.25">
      <c r="A20" s="27"/>
      <c r="B20" s="47">
        <v>14</v>
      </c>
      <c r="C20" s="48" t="s">
        <v>47</v>
      </c>
      <c r="D20" s="49">
        <v>10</v>
      </c>
      <c r="E20" s="50" t="s">
        <v>27</v>
      </c>
      <c r="F20" s="51" t="s">
        <v>48</v>
      </c>
      <c r="G20" s="52">
        <f t="shared" si="0"/>
        <v>370</v>
      </c>
      <c r="H20" s="53">
        <v>37</v>
      </c>
      <c r="I20" s="126"/>
      <c r="J20" s="54">
        <f t="shared" si="1"/>
        <v>0</v>
      </c>
      <c r="K20" s="55" t="str">
        <f t="shared" si="2"/>
        <v xml:space="preserve"> </v>
      </c>
      <c r="L20" s="56"/>
      <c r="M20" s="57"/>
      <c r="N20" s="57"/>
      <c r="O20" s="58"/>
      <c r="P20" s="58"/>
      <c r="Q20" s="59"/>
      <c r="R20" s="57"/>
      <c r="S20" s="60"/>
    </row>
    <row r="21" spans="1:19" ht="22.5" customHeight="1" x14ac:dyDescent="0.25">
      <c r="A21" s="27"/>
      <c r="B21" s="47">
        <v>15</v>
      </c>
      <c r="C21" s="48" t="s">
        <v>49</v>
      </c>
      <c r="D21" s="49">
        <v>10</v>
      </c>
      <c r="E21" s="50" t="s">
        <v>27</v>
      </c>
      <c r="F21" s="51" t="s">
        <v>50</v>
      </c>
      <c r="G21" s="52">
        <f t="shared" si="0"/>
        <v>500</v>
      </c>
      <c r="H21" s="53">
        <v>50</v>
      </c>
      <c r="I21" s="126"/>
      <c r="J21" s="54">
        <f t="shared" si="1"/>
        <v>0</v>
      </c>
      <c r="K21" s="55" t="str">
        <f t="shared" si="2"/>
        <v xml:space="preserve"> </v>
      </c>
      <c r="L21" s="56"/>
      <c r="M21" s="57"/>
      <c r="N21" s="57"/>
      <c r="O21" s="58"/>
      <c r="P21" s="58"/>
      <c r="Q21" s="59"/>
      <c r="R21" s="57"/>
      <c r="S21" s="60"/>
    </row>
    <row r="22" spans="1:19" ht="22.5" customHeight="1" x14ac:dyDescent="0.25">
      <c r="A22" s="27"/>
      <c r="B22" s="47">
        <v>16</v>
      </c>
      <c r="C22" s="48" t="s">
        <v>51</v>
      </c>
      <c r="D22" s="49">
        <v>20</v>
      </c>
      <c r="E22" s="50" t="s">
        <v>27</v>
      </c>
      <c r="F22" s="51" t="s">
        <v>52</v>
      </c>
      <c r="G22" s="52">
        <f t="shared" ref="G22:G54" si="3">D22*H22</f>
        <v>60</v>
      </c>
      <c r="H22" s="53">
        <v>3</v>
      </c>
      <c r="I22" s="126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7"/>
      <c r="O22" s="58"/>
      <c r="P22" s="58"/>
      <c r="Q22" s="59"/>
      <c r="R22" s="57"/>
      <c r="S22" s="60"/>
    </row>
    <row r="23" spans="1:19" ht="22.5" customHeight="1" x14ac:dyDescent="0.25">
      <c r="A23" s="27"/>
      <c r="B23" s="47">
        <v>17</v>
      </c>
      <c r="C23" s="48" t="s">
        <v>53</v>
      </c>
      <c r="D23" s="49">
        <v>40</v>
      </c>
      <c r="E23" s="50" t="s">
        <v>27</v>
      </c>
      <c r="F23" s="51" t="s">
        <v>54</v>
      </c>
      <c r="G23" s="52">
        <f t="shared" si="3"/>
        <v>1120</v>
      </c>
      <c r="H23" s="53">
        <v>28</v>
      </c>
      <c r="I23" s="126"/>
      <c r="J23" s="54">
        <f t="shared" si="4"/>
        <v>0</v>
      </c>
      <c r="K23" s="55" t="str">
        <f t="shared" si="5"/>
        <v xml:space="preserve"> </v>
      </c>
      <c r="L23" s="56"/>
      <c r="M23" s="57"/>
      <c r="N23" s="57"/>
      <c r="O23" s="58"/>
      <c r="P23" s="58"/>
      <c r="Q23" s="59"/>
      <c r="R23" s="57"/>
      <c r="S23" s="60"/>
    </row>
    <row r="24" spans="1:19" ht="22.5" customHeight="1" x14ac:dyDescent="0.25">
      <c r="A24" s="27"/>
      <c r="B24" s="47">
        <v>18</v>
      </c>
      <c r="C24" s="48" t="s">
        <v>55</v>
      </c>
      <c r="D24" s="49">
        <v>2</v>
      </c>
      <c r="E24" s="50" t="s">
        <v>56</v>
      </c>
      <c r="F24" s="51" t="s">
        <v>57</v>
      </c>
      <c r="G24" s="52">
        <f t="shared" si="3"/>
        <v>66</v>
      </c>
      <c r="H24" s="53">
        <v>33</v>
      </c>
      <c r="I24" s="126"/>
      <c r="J24" s="54">
        <f t="shared" si="4"/>
        <v>0</v>
      </c>
      <c r="K24" s="55" t="str">
        <f t="shared" si="5"/>
        <v xml:space="preserve"> </v>
      </c>
      <c r="L24" s="56"/>
      <c r="M24" s="57"/>
      <c r="N24" s="57"/>
      <c r="O24" s="58"/>
      <c r="P24" s="58"/>
      <c r="Q24" s="59"/>
      <c r="R24" s="57"/>
      <c r="S24" s="60"/>
    </row>
    <row r="25" spans="1:19" ht="39" customHeight="1" x14ac:dyDescent="0.25">
      <c r="A25" s="27"/>
      <c r="B25" s="47">
        <v>19</v>
      </c>
      <c r="C25" s="48" t="s">
        <v>58</v>
      </c>
      <c r="D25" s="49">
        <v>30</v>
      </c>
      <c r="E25" s="50" t="s">
        <v>27</v>
      </c>
      <c r="F25" s="51" t="s">
        <v>59</v>
      </c>
      <c r="G25" s="52">
        <f t="shared" si="3"/>
        <v>330</v>
      </c>
      <c r="H25" s="53">
        <v>11</v>
      </c>
      <c r="I25" s="126"/>
      <c r="J25" s="54">
        <f t="shared" si="4"/>
        <v>0</v>
      </c>
      <c r="K25" s="55" t="str">
        <f t="shared" si="5"/>
        <v xml:space="preserve"> </v>
      </c>
      <c r="L25" s="56"/>
      <c r="M25" s="57"/>
      <c r="N25" s="57"/>
      <c r="O25" s="58"/>
      <c r="P25" s="58"/>
      <c r="Q25" s="59"/>
      <c r="R25" s="57"/>
      <c r="S25" s="60"/>
    </row>
    <row r="26" spans="1:19" ht="22.5" customHeight="1" x14ac:dyDescent="0.25">
      <c r="A26" s="27"/>
      <c r="B26" s="47">
        <v>20</v>
      </c>
      <c r="C26" s="48" t="s">
        <v>111</v>
      </c>
      <c r="D26" s="49">
        <v>20</v>
      </c>
      <c r="E26" s="50" t="s">
        <v>27</v>
      </c>
      <c r="F26" s="51" t="s">
        <v>60</v>
      </c>
      <c r="G26" s="52">
        <f t="shared" si="3"/>
        <v>300</v>
      </c>
      <c r="H26" s="53">
        <v>15</v>
      </c>
      <c r="I26" s="126"/>
      <c r="J26" s="54">
        <f t="shared" si="4"/>
        <v>0</v>
      </c>
      <c r="K26" s="55" t="str">
        <f t="shared" si="5"/>
        <v xml:space="preserve"> </v>
      </c>
      <c r="L26" s="56"/>
      <c r="M26" s="57"/>
      <c r="N26" s="57"/>
      <c r="O26" s="58"/>
      <c r="P26" s="58"/>
      <c r="Q26" s="59"/>
      <c r="R26" s="57"/>
      <c r="S26" s="60"/>
    </row>
    <row r="27" spans="1:19" ht="22.5" customHeight="1" x14ac:dyDescent="0.25">
      <c r="A27" s="27"/>
      <c r="B27" s="47">
        <v>21</v>
      </c>
      <c r="C27" s="48" t="s">
        <v>61</v>
      </c>
      <c r="D27" s="49">
        <v>3</v>
      </c>
      <c r="E27" s="50" t="s">
        <v>56</v>
      </c>
      <c r="F27" s="51" t="s">
        <v>62</v>
      </c>
      <c r="G27" s="52">
        <f t="shared" si="3"/>
        <v>135</v>
      </c>
      <c r="H27" s="53">
        <v>45</v>
      </c>
      <c r="I27" s="126"/>
      <c r="J27" s="54">
        <f t="shared" ref="J27:J54" si="6">D27*I27</f>
        <v>0</v>
      </c>
      <c r="K27" s="55" t="str">
        <f t="shared" ref="K27:K54" si="7">IF(ISNUMBER(I27), IF(I27&gt;H27,"NEVYHOVUJE","VYHOVUJE")," ")</f>
        <v xml:space="preserve"> </v>
      </c>
      <c r="L27" s="56"/>
      <c r="M27" s="57"/>
      <c r="N27" s="57"/>
      <c r="O27" s="58"/>
      <c r="P27" s="58"/>
      <c r="Q27" s="59"/>
      <c r="R27" s="57"/>
      <c r="S27" s="60"/>
    </row>
    <row r="28" spans="1:19" ht="37.5" customHeight="1" x14ac:dyDescent="0.25">
      <c r="A28" s="27"/>
      <c r="B28" s="47">
        <v>22</v>
      </c>
      <c r="C28" s="48" t="s">
        <v>112</v>
      </c>
      <c r="D28" s="49">
        <v>5</v>
      </c>
      <c r="E28" s="50" t="s">
        <v>27</v>
      </c>
      <c r="F28" s="51" t="s">
        <v>63</v>
      </c>
      <c r="G28" s="52">
        <f t="shared" si="3"/>
        <v>65</v>
      </c>
      <c r="H28" s="53">
        <v>13</v>
      </c>
      <c r="I28" s="126"/>
      <c r="J28" s="54">
        <f t="shared" si="6"/>
        <v>0</v>
      </c>
      <c r="K28" s="55" t="str">
        <f t="shared" si="7"/>
        <v xml:space="preserve"> </v>
      </c>
      <c r="L28" s="56"/>
      <c r="M28" s="57"/>
      <c r="N28" s="57"/>
      <c r="O28" s="58"/>
      <c r="P28" s="58"/>
      <c r="Q28" s="59"/>
      <c r="R28" s="57"/>
      <c r="S28" s="60"/>
    </row>
    <row r="29" spans="1:19" ht="35.25" customHeight="1" x14ac:dyDescent="0.25">
      <c r="A29" s="27"/>
      <c r="B29" s="47">
        <v>23</v>
      </c>
      <c r="C29" s="48" t="s">
        <v>113</v>
      </c>
      <c r="D29" s="49">
        <v>20</v>
      </c>
      <c r="E29" s="50" t="s">
        <v>27</v>
      </c>
      <c r="F29" s="51" t="s">
        <v>64</v>
      </c>
      <c r="G29" s="52">
        <f t="shared" si="3"/>
        <v>340</v>
      </c>
      <c r="H29" s="53">
        <v>17</v>
      </c>
      <c r="I29" s="126"/>
      <c r="J29" s="54">
        <f t="shared" si="6"/>
        <v>0</v>
      </c>
      <c r="K29" s="55" t="str">
        <f t="shared" si="7"/>
        <v xml:space="preserve"> </v>
      </c>
      <c r="L29" s="56"/>
      <c r="M29" s="57"/>
      <c r="N29" s="57"/>
      <c r="O29" s="58"/>
      <c r="P29" s="58"/>
      <c r="Q29" s="59"/>
      <c r="R29" s="57"/>
      <c r="S29" s="60"/>
    </row>
    <row r="30" spans="1:19" ht="22.5" customHeight="1" x14ac:dyDescent="0.25">
      <c r="A30" s="27"/>
      <c r="B30" s="47">
        <v>24</v>
      </c>
      <c r="C30" s="48" t="s">
        <v>65</v>
      </c>
      <c r="D30" s="49">
        <v>5</v>
      </c>
      <c r="E30" s="50" t="s">
        <v>56</v>
      </c>
      <c r="F30" s="51" t="s">
        <v>66</v>
      </c>
      <c r="G30" s="52">
        <f t="shared" si="3"/>
        <v>270</v>
      </c>
      <c r="H30" s="53">
        <v>54</v>
      </c>
      <c r="I30" s="126"/>
      <c r="J30" s="54">
        <f t="shared" si="6"/>
        <v>0</v>
      </c>
      <c r="K30" s="55" t="str">
        <f t="shared" si="7"/>
        <v xml:space="preserve"> </v>
      </c>
      <c r="L30" s="56"/>
      <c r="M30" s="57"/>
      <c r="N30" s="57"/>
      <c r="O30" s="58"/>
      <c r="P30" s="58"/>
      <c r="Q30" s="59"/>
      <c r="R30" s="57"/>
      <c r="S30" s="60"/>
    </row>
    <row r="31" spans="1:19" ht="36.75" customHeight="1" x14ac:dyDescent="0.25">
      <c r="A31" s="27"/>
      <c r="B31" s="47">
        <v>25</v>
      </c>
      <c r="C31" s="48" t="s">
        <v>67</v>
      </c>
      <c r="D31" s="49">
        <v>5</v>
      </c>
      <c r="E31" s="50" t="s">
        <v>27</v>
      </c>
      <c r="F31" s="51" t="s">
        <v>68</v>
      </c>
      <c r="G31" s="52">
        <f t="shared" si="3"/>
        <v>750</v>
      </c>
      <c r="H31" s="53">
        <v>150</v>
      </c>
      <c r="I31" s="126"/>
      <c r="J31" s="54">
        <f t="shared" si="6"/>
        <v>0</v>
      </c>
      <c r="K31" s="55" t="str">
        <f t="shared" si="7"/>
        <v xml:space="preserve"> </v>
      </c>
      <c r="L31" s="56"/>
      <c r="M31" s="57"/>
      <c r="N31" s="57"/>
      <c r="O31" s="58"/>
      <c r="P31" s="58"/>
      <c r="Q31" s="59"/>
      <c r="R31" s="57"/>
      <c r="S31" s="60"/>
    </row>
    <row r="32" spans="1:19" ht="22.5" customHeight="1" x14ac:dyDescent="0.25">
      <c r="A32" s="27"/>
      <c r="B32" s="47">
        <v>26</v>
      </c>
      <c r="C32" s="48" t="s">
        <v>69</v>
      </c>
      <c r="D32" s="49">
        <v>5</v>
      </c>
      <c r="E32" s="50" t="s">
        <v>27</v>
      </c>
      <c r="F32" s="51" t="s">
        <v>70</v>
      </c>
      <c r="G32" s="52">
        <f t="shared" si="3"/>
        <v>400</v>
      </c>
      <c r="H32" s="53">
        <v>80</v>
      </c>
      <c r="I32" s="126"/>
      <c r="J32" s="54">
        <f t="shared" si="6"/>
        <v>0</v>
      </c>
      <c r="K32" s="55" t="str">
        <f t="shared" si="7"/>
        <v xml:space="preserve"> </v>
      </c>
      <c r="L32" s="56"/>
      <c r="M32" s="57"/>
      <c r="N32" s="57"/>
      <c r="O32" s="58"/>
      <c r="P32" s="58"/>
      <c r="Q32" s="59"/>
      <c r="R32" s="57"/>
      <c r="S32" s="60"/>
    </row>
    <row r="33" spans="1:19" ht="22.5" customHeight="1" x14ac:dyDescent="0.25">
      <c r="A33" s="27"/>
      <c r="B33" s="47">
        <v>27</v>
      </c>
      <c r="C33" s="48" t="s">
        <v>71</v>
      </c>
      <c r="D33" s="49">
        <v>10</v>
      </c>
      <c r="E33" s="50" t="s">
        <v>30</v>
      </c>
      <c r="F33" s="51" t="s">
        <v>72</v>
      </c>
      <c r="G33" s="52">
        <f t="shared" si="3"/>
        <v>130</v>
      </c>
      <c r="H33" s="53">
        <v>13</v>
      </c>
      <c r="I33" s="126"/>
      <c r="J33" s="54">
        <f t="shared" si="6"/>
        <v>0</v>
      </c>
      <c r="K33" s="55" t="str">
        <f t="shared" si="7"/>
        <v xml:space="preserve"> </v>
      </c>
      <c r="L33" s="56"/>
      <c r="M33" s="57"/>
      <c r="N33" s="57"/>
      <c r="O33" s="58"/>
      <c r="P33" s="58"/>
      <c r="Q33" s="59"/>
      <c r="R33" s="57"/>
      <c r="S33" s="60"/>
    </row>
    <row r="34" spans="1:19" ht="22.5" customHeight="1" x14ac:dyDescent="0.25">
      <c r="A34" s="27"/>
      <c r="B34" s="47">
        <v>28</v>
      </c>
      <c r="C34" s="48" t="s">
        <v>73</v>
      </c>
      <c r="D34" s="49">
        <v>5</v>
      </c>
      <c r="E34" s="50" t="s">
        <v>30</v>
      </c>
      <c r="F34" s="51" t="s">
        <v>74</v>
      </c>
      <c r="G34" s="52">
        <f t="shared" si="3"/>
        <v>45</v>
      </c>
      <c r="H34" s="53">
        <v>9</v>
      </c>
      <c r="I34" s="126"/>
      <c r="J34" s="54">
        <f t="shared" si="6"/>
        <v>0</v>
      </c>
      <c r="K34" s="55" t="str">
        <f t="shared" si="7"/>
        <v xml:space="preserve"> </v>
      </c>
      <c r="L34" s="56"/>
      <c r="M34" s="57"/>
      <c r="N34" s="57"/>
      <c r="O34" s="58"/>
      <c r="P34" s="58"/>
      <c r="Q34" s="59"/>
      <c r="R34" s="57"/>
      <c r="S34" s="60"/>
    </row>
    <row r="35" spans="1:19" ht="42" customHeight="1" x14ac:dyDescent="0.25">
      <c r="A35" s="27"/>
      <c r="B35" s="47">
        <v>29</v>
      </c>
      <c r="C35" s="48" t="s">
        <v>75</v>
      </c>
      <c r="D35" s="49">
        <v>2</v>
      </c>
      <c r="E35" s="50" t="s">
        <v>27</v>
      </c>
      <c r="F35" s="51" t="s">
        <v>76</v>
      </c>
      <c r="G35" s="52">
        <f t="shared" si="3"/>
        <v>90</v>
      </c>
      <c r="H35" s="53">
        <v>45</v>
      </c>
      <c r="I35" s="126"/>
      <c r="J35" s="54">
        <f t="shared" si="6"/>
        <v>0</v>
      </c>
      <c r="K35" s="55" t="str">
        <f t="shared" si="7"/>
        <v xml:space="preserve"> </v>
      </c>
      <c r="L35" s="56"/>
      <c r="M35" s="57"/>
      <c r="N35" s="57"/>
      <c r="O35" s="58"/>
      <c r="P35" s="58"/>
      <c r="Q35" s="59"/>
      <c r="R35" s="57"/>
      <c r="S35" s="60"/>
    </row>
    <row r="36" spans="1:19" ht="22.5" customHeight="1" x14ac:dyDescent="0.25">
      <c r="A36" s="27"/>
      <c r="B36" s="47">
        <v>30</v>
      </c>
      <c r="C36" s="48" t="s">
        <v>124</v>
      </c>
      <c r="D36" s="49">
        <v>2</v>
      </c>
      <c r="E36" s="50" t="s">
        <v>27</v>
      </c>
      <c r="F36" s="51" t="s">
        <v>77</v>
      </c>
      <c r="G36" s="52">
        <f t="shared" si="3"/>
        <v>90</v>
      </c>
      <c r="H36" s="53">
        <v>45</v>
      </c>
      <c r="I36" s="126"/>
      <c r="J36" s="54">
        <f t="shared" si="6"/>
        <v>0</v>
      </c>
      <c r="K36" s="55" t="str">
        <f t="shared" si="7"/>
        <v xml:space="preserve"> </v>
      </c>
      <c r="L36" s="56"/>
      <c r="M36" s="57"/>
      <c r="N36" s="57"/>
      <c r="O36" s="58"/>
      <c r="P36" s="58"/>
      <c r="Q36" s="59"/>
      <c r="R36" s="57"/>
      <c r="S36" s="60"/>
    </row>
    <row r="37" spans="1:19" ht="22.5" customHeight="1" x14ac:dyDescent="0.25">
      <c r="A37" s="27"/>
      <c r="B37" s="47">
        <v>31</v>
      </c>
      <c r="C37" s="48" t="s">
        <v>78</v>
      </c>
      <c r="D37" s="49">
        <v>20</v>
      </c>
      <c r="E37" s="50" t="s">
        <v>27</v>
      </c>
      <c r="F37" s="51" t="s">
        <v>79</v>
      </c>
      <c r="G37" s="52">
        <f t="shared" si="3"/>
        <v>300</v>
      </c>
      <c r="H37" s="53">
        <v>15</v>
      </c>
      <c r="I37" s="126"/>
      <c r="J37" s="54">
        <f t="shared" si="6"/>
        <v>0</v>
      </c>
      <c r="K37" s="55" t="str">
        <f t="shared" si="7"/>
        <v xml:space="preserve"> </v>
      </c>
      <c r="L37" s="56"/>
      <c r="M37" s="57"/>
      <c r="N37" s="57"/>
      <c r="O37" s="58"/>
      <c r="P37" s="58"/>
      <c r="Q37" s="59"/>
      <c r="R37" s="57"/>
      <c r="S37" s="60"/>
    </row>
    <row r="38" spans="1:19" ht="37.5" customHeight="1" x14ac:dyDescent="0.25">
      <c r="A38" s="27"/>
      <c r="B38" s="47">
        <v>32</v>
      </c>
      <c r="C38" s="48" t="s">
        <v>80</v>
      </c>
      <c r="D38" s="49">
        <v>5</v>
      </c>
      <c r="E38" s="50" t="s">
        <v>27</v>
      </c>
      <c r="F38" s="51" t="s">
        <v>81</v>
      </c>
      <c r="G38" s="52">
        <f t="shared" si="3"/>
        <v>325</v>
      </c>
      <c r="H38" s="53">
        <v>65</v>
      </c>
      <c r="I38" s="126"/>
      <c r="J38" s="54">
        <f t="shared" si="6"/>
        <v>0</v>
      </c>
      <c r="K38" s="55" t="str">
        <f t="shared" si="7"/>
        <v xml:space="preserve"> </v>
      </c>
      <c r="L38" s="56"/>
      <c r="M38" s="57"/>
      <c r="N38" s="57"/>
      <c r="O38" s="58"/>
      <c r="P38" s="58"/>
      <c r="Q38" s="59"/>
      <c r="R38" s="57"/>
      <c r="S38" s="60"/>
    </row>
    <row r="39" spans="1:19" ht="22.5" customHeight="1" x14ac:dyDescent="0.25">
      <c r="A39" s="27"/>
      <c r="B39" s="47">
        <v>33</v>
      </c>
      <c r="C39" s="48" t="s">
        <v>82</v>
      </c>
      <c r="D39" s="49">
        <v>10</v>
      </c>
      <c r="E39" s="50" t="s">
        <v>27</v>
      </c>
      <c r="F39" s="51" t="s">
        <v>83</v>
      </c>
      <c r="G39" s="52">
        <f t="shared" si="3"/>
        <v>50</v>
      </c>
      <c r="H39" s="53">
        <v>5</v>
      </c>
      <c r="I39" s="126"/>
      <c r="J39" s="54">
        <f t="shared" si="6"/>
        <v>0</v>
      </c>
      <c r="K39" s="55" t="str">
        <f t="shared" si="7"/>
        <v xml:space="preserve"> </v>
      </c>
      <c r="L39" s="56"/>
      <c r="M39" s="57"/>
      <c r="N39" s="57"/>
      <c r="O39" s="58"/>
      <c r="P39" s="58"/>
      <c r="Q39" s="59"/>
      <c r="R39" s="57"/>
      <c r="S39" s="60"/>
    </row>
    <row r="40" spans="1:19" ht="22.5" customHeight="1" x14ac:dyDescent="0.25">
      <c r="A40" s="27"/>
      <c r="B40" s="47">
        <v>34</v>
      </c>
      <c r="C40" s="48" t="s">
        <v>84</v>
      </c>
      <c r="D40" s="49">
        <v>5</v>
      </c>
      <c r="E40" s="50" t="s">
        <v>27</v>
      </c>
      <c r="F40" s="51" t="s">
        <v>85</v>
      </c>
      <c r="G40" s="52">
        <f t="shared" si="3"/>
        <v>65</v>
      </c>
      <c r="H40" s="53">
        <v>13</v>
      </c>
      <c r="I40" s="126"/>
      <c r="J40" s="54">
        <f t="shared" si="6"/>
        <v>0</v>
      </c>
      <c r="K40" s="55" t="str">
        <f t="shared" si="7"/>
        <v xml:space="preserve"> </v>
      </c>
      <c r="L40" s="56"/>
      <c r="M40" s="57"/>
      <c r="N40" s="57"/>
      <c r="O40" s="58"/>
      <c r="P40" s="58"/>
      <c r="Q40" s="59"/>
      <c r="R40" s="57"/>
      <c r="S40" s="60"/>
    </row>
    <row r="41" spans="1:19" ht="22.5" customHeight="1" x14ac:dyDescent="0.25">
      <c r="A41" s="27"/>
      <c r="B41" s="47">
        <v>35</v>
      </c>
      <c r="C41" s="48" t="s">
        <v>86</v>
      </c>
      <c r="D41" s="49">
        <v>5</v>
      </c>
      <c r="E41" s="50" t="s">
        <v>27</v>
      </c>
      <c r="F41" s="51" t="s">
        <v>87</v>
      </c>
      <c r="G41" s="52">
        <f t="shared" si="3"/>
        <v>85</v>
      </c>
      <c r="H41" s="53">
        <v>17</v>
      </c>
      <c r="I41" s="126"/>
      <c r="J41" s="54">
        <f t="shared" si="6"/>
        <v>0</v>
      </c>
      <c r="K41" s="55" t="str">
        <f t="shared" si="7"/>
        <v xml:space="preserve"> </v>
      </c>
      <c r="L41" s="56"/>
      <c r="M41" s="57"/>
      <c r="N41" s="57"/>
      <c r="O41" s="58"/>
      <c r="P41" s="58"/>
      <c r="Q41" s="59"/>
      <c r="R41" s="57"/>
      <c r="S41" s="60"/>
    </row>
    <row r="42" spans="1:19" ht="22.5" customHeight="1" x14ac:dyDescent="0.25">
      <c r="A42" s="27"/>
      <c r="B42" s="47">
        <v>36</v>
      </c>
      <c r="C42" s="48" t="s">
        <v>88</v>
      </c>
      <c r="D42" s="49">
        <v>10</v>
      </c>
      <c r="E42" s="50" t="s">
        <v>30</v>
      </c>
      <c r="F42" s="51" t="s">
        <v>116</v>
      </c>
      <c r="G42" s="52">
        <f t="shared" si="3"/>
        <v>800</v>
      </c>
      <c r="H42" s="53">
        <v>80</v>
      </c>
      <c r="I42" s="126"/>
      <c r="J42" s="54">
        <f t="shared" si="6"/>
        <v>0</v>
      </c>
      <c r="K42" s="55" t="str">
        <f t="shared" si="7"/>
        <v xml:space="preserve"> </v>
      </c>
      <c r="L42" s="56"/>
      <c r="M42" s="57"/>
      <c r="N42" s="57"/>
      <c r="O42" s="58"/>
      <c r="P42" s="58"/>
      <c r="Q42" s="59"/>
      <c r="R42" s="57"/>
      <c r="S42" s="60"/>
    </row>
    <row r="43" spans="1:19" ht="22.5" customHeight="1" x14ac:dyDescent="0.25">
      <c r="A43" s="27"/>
      <c r="B43" s="47">
        <v>37</v>
      </c>
      <c r="C43" s="48" t="s">
        <v>88</v>
      </c>
      <c r="D43" s="49">
        <v>5</v>
      </c>
      <c r="E43" s="50" t="s">
        <v>30</v>
      </c>
      <c r="F43" s="51" t="s">
        <v>115</v>
      </c>
      <c r="G43" s="52">
        <f t="shared" si="3"/>
        <v>1150</v>
      </c>
      <c r="H43" s="53">
        <v>230</v>
      </c>
      <c r="I43" s="126"/>
      <c r="J43" s="54">
        <f t="shared" si="6"/>
        <v>0</v>
      </c>
      <c r="K43" s="55" t="str">
        <f t="shared" si="7"/>
        <v xml:space="preserve"> </v>
      </c>
      <c r="L43" s="56"/>
      <c r="M43" s="57"/>
      <c r="N43" s="57"/>
      <c r="O43" s="58"/>
      <c r="P43" s="58"/>
      <c r="Q43" s="59"/>
      <c r="R43" s="57"/>
      <c r="S43" s="60"/>
    </row>
    <row r="44" spans="1:19" ht="22.5" customHeight="1" thickBot="1" x14ac:dyDescent="0.3">
      <c r="A44" s="27"/>
      <c r="B44" s="63">
        <v>38</v>
      </c>
      <c r="C44" s="64" t="s">
        <v>89</v>
      </c>
      <c r="D44" s="65">
        <v>5</v>
      </c>
      <c r="E44" s="66" t="s">
        <v>27</v>
      </c>
      <c r="F44" s="67" t="s">
        <v>114</v>
      </c>
      <c r="G44" s="68">
        <f t="shared" si="3"/>
        <v>625</v>
      </c>
      <c r="H44" s="69">
        <v>125</v>
      </c>
      <c r="I44" s="127"/>
      <c r="J44" s="70">
        <f t="shared" si="6"/>
        <v>0</v>
      </c>
      <c r="K44" s="71" t="str">
        <f t="shared" si="7"/>
        <v xml:space="preserve"> </v>
      </c>
      <c r="L44" s="56"/>
      <c r="M44" s="57"/>
      <c r="N44" s="57"/>
      <c r="O44" s="58"/>
      <c r="P44" s="58"/>
      <c r="Q44" s="59"/>
      <c r="R44" s="57"/>
      <c r="S44" s="60"/>
    </row>
    <row r="45" spans="1:19" ht="151.5" customHeight="1" thickBot="1" x14ac:dyDescent="0.3">
      <c r="A45" s="27"/>
      <c r="B45" s="72">
        <v>39</v>
      </c>
      <c r="C45" s="73" t="s">
        <v>90</v>
      </c>
      <c r="D45" s="74">
        <v>10</v>
      </c>
      <c r="E45" s="75" t="s">
        <v>27</v>
      </c>
      <c r="F45" s="76" t="s">
        <v>117</v>
      </c>
      <c r="G45" s="77">
        <f t="shared" si="3"/>
        <v>600</v>
      </c>
      <c r="H45" s="78">
        <v>60</v>
      </c>
      <c r="I45" s="128"/>
      <c r="J45" s="79">
        <f t="shared" si="6"/>
        <v>0</v>
      </c>
      <c r="K45" s="80" t="str">
        <f t="shared" si="7"/>
        <v xml:space="preserve"> </v>
      </c>
      <c r="L45" s="81" t="s">
        <v>26</v>
      </c>
      <c r="M45" s="82"/>
      <c r="N45" s="82"/>
      <c r="O45" s="81" t="s">
        <v>99</v>
      </c>
      <c r="P45" s="81" t="s">
        <v>100</v>
      </c>
      <c r="Q45" s="83">
        <v>21</v>
      </c>
      <c r="R45" s="82"/>
      <c r="S45" s="84" t="s">
        <v>12</v>
      </c>
    </row>
    <row r="46" spans="1:19" ht="119.25" customHeight="1" x14ac:dyDescent="0.25">
      <c r="A46" s="27"/>
      <c r="B46" s="85">
        <v>40</v>
      </c>
      <c r="C46" s="86" t="s">
        <v>91</v>
      </c>
      <c r="D46" s="87">
        <v>75</v>
      </c>
      <c r="E46" s="88" t="s">
        <v>30</v>
      </c>
      <c r="F46" s="89" t="s">
        <v>118</v>
      </c>
      <c r="G46" s="90">
        <f t="shared" si="3"/>
        <v>11625</v>
      </c>
      <c r="H46" s="91">
        <v>155</v>
      </c>
      <c r="I46" s="129"/>
      <c r="J46" s="92">
        <f t="shared" si="6"/>
        <v>0</v>
      </c>
      <c r="K46" s="93" t="str">
        <f t="shared" si="7"/>
        <v xml:space="preserve"> </v>
      </c>
      <c r="L46" s="94" t="s">
        <v>26</v>
      </c>
      <c r="M46" s="57"/>
      <c r="N46" s="57"/>
      <c r="O46" s="94" t="s">
        <v>101</v>
      </c>
      <c r="P46" s="94" t="s">
        <v>102</v>
      </c>
      <c r="Q46" s="59">
        <v>21</v>
      </c>
      <c r="R46" s="57"/>
      <c r="S46" s="60" t="s">
        <v>12</v>
      </c>
    </row>
    <row r="47" spans="1:19" ht="26.25" customHeight="1" x14ac:dyDescent="0.25">
      <c r="A47" s="27"/>
      <c r="B47" s="47">
        <v>41</v>
      </c>
      <c r="C47" s="48" t="s">
        <v>92</v>
      </c>
      <c r="D47" s="49">
        <v>5</v>
      </c>
      <c r="E47" s="50" t="s">
        <v>27</v>
      </c>
      <c r="F47" s="51" t="s">
        <v>50</v>
      </c>
      <c r="G47" s="52">
        <f t="shared" si="3"/>
        <v>155</v>
      </c>
      <c r="H47" s="53">
        <v>31</v>
      </c>
      <c r="I47" s="126"/>
      <c r="J47" s="54">
        <f t="shared" si="6"/>
        <v>0</v>
      </c>
      <c r="K47" s="55" t="str">
        <f t="shared" si="7"/>
        <v xml:space="preserve"> </v>
      </c>
      <c r="L47" s="94"/>
      <c r="M47" s="57"/>
      <c r="N47" s="57"/>
      <c r="O47" s="95"/>
      <c r="P47" s="95"/>
      <c r="Q47" s="59"/>
      <c r="R47" s="57"/>
      <c r="S47" s="60"/>
    </row>
    <row r="48" spans="1:19" ht="36.75" customHeight="1" x14ac:dyDescent="0.25">
      <c r="A48" s="27"/>
      <c r="B48" s="47">
        <v>42</v>
      </c>
      <c r="C48" s="48" t="s">
        <v>93</v>
      </c>
      <c r="D48" s="49">
        <v>5</v>
      </c>
      <c r="E48" s="50" t="s">
        <v>27</v>
      </c>
      <c r="F48" s="51" t="s">
        <v>94</v>
      </c>
      <c r="G48" s="52">
        <f t="shared" si="3"/>
        <v>45</v>
      </c>
      <c r="H48" s="53">
        <v>9</v>
      </c>
      <c r="I48" s="126"/>
      <c r="J48" s="54">
        <f t="shared" si="6"/>
        <v>0</v>
      </c>
      <c r="K48" s="55" t="str">
        <f t="shared" si="7"/>
        <v xml:space="preserve"> </v>
      </c>
      <c r="L48" s="94"/>
      <c r="M48" s="57"/>
      <c r="N48" s="57"/>
      <c r="O48" s="95"/>
      <c r="P48" s="95"/>
      <c r="Q48" s="59"/>
      <c r="R48" s="57"/>
      <c r="S48" s="60"/>
    </row>
    <row r="49" spans="1:19" ht="26.25" customHeight="1" x14ac:dyDescent="0.25">
      <c r="A49" s="27"/>
      <c r="B49" s="47">
        <v>43</v>
      </c>
      <c r="C49" s="48" t="s">
        <v>123</v>
      </c>
      <c r="D49" s="49">
        <v>30</v>
      </c>
      <c r="E49" s="50" t="s">
        <v>27</v>
      </c>
      <c r="F49" s="51" t="s">
        <v>95</v>
      </c>
      <c r="G49" s="52">
        <f t="shared" si="3"/>
        <v>90</v>
      </c>
      <c r="H49" s="53">
        <v>3</v>
      </c>
      <c r="I49" s="126"/>
      <c r="J49" s="54">
        <f t="shared" si="6"/>
        <v>0</v>
      </c>
      <c r="K49" s="55" t="str">
        <f t="shared" si="7"/>
        <v xml:space="preserve"> </v>
      </c>
      <c r="L49" s="94"/>
      <c r="M49" s="57"/>
      <c r="N49" s="57"/>
      <c r="O49" s="95"/>
      <c r="P49" s="95"/>
      <c r="Q49" s="59"/>
      <c r="R49" s="57"/>
      <c r="S49" s="60"/>
    </row>
    <row r="50" spans="1:19" ht="38.25" customHeight="1" x14ac:dyDescent="0.25">
      <c r="A50" s="27"/>
      <c r="B50" s="47">
        <v>44</v>
      </c>
      <c r="C50" s="48" t="s">
        <v>113</v>
      </c>
      <c r="D50" s="49">
        <v>20</v>
      </c>
      <c r="E50" s="50" t="s">
        <v>27</v>
      </c>
      <c r="F50" s="51" t="s">
        <v>64</v>
      </c>
      <c r="G50" s="52">
        <f t="shared" si="3"/>
        <v>340</v>
      </c>
      <c r="H50" s="53">
        <v>17</v>
      </c>
      <c r="I50" s="126"/>
      <c r="J50" s="54">
        <f t="shared" si="6"/>
        <v>0</v>
      </c>
      <c r="K50" s="55" t="str">
        <f t="shared" si="7"/>
        <v xml:space="preserve"> </v>
      </c>
      <c r="L50" s="94"/>
      <c r="M50" s="57"/>
      <c r="N50" s="57"/>
      <c r="O50" s="95"/>
      <c r="P50" s="95"/>
      <c r="Q50" s="59"/>
      <c r="R50" s="57"/>
      <c r="S50" s="60"/>
    </row>
    <row r="51" spans="1:19" ht="38.25" customHeight="1" x14ac:dyDescent="0.25">
      <c r="A51" s="27"/>
      <c r="B51" s="47">
        <v>45</v>
      </c>
      <c r="C51" s="48" t="s">
        <v>122</v>
      </c>
      <c r="D51" s="49">
        <v>20</v>
      </c>
      <c r="E51" s="50" t="s">
        <v>27</v>
      </c>
      <c r="F51" s="51" t="s">
        <v>64</v>
      </c>
      <c r="G51" s="52">
        <f t="shared" si="3"/>
        <v>340</v>
      </c>
      <c r="H51" s="53">
        <v>17</v>
      </c>
      <c r="I51" s="126"/>
      <c r="J51" s="54">
        <f t="shared" si="6"/>
        <v>0</v>
      </c>
      <c r="K51" s="55" t="str">
        <f t="shared" si="7"/>
        <v xml:space="preserve"> </v>
      </c>
      <c r="L51" s="94"/>
      <c r="M51" s="57"/>
      <c r="N51" s="57"/>
      <c r="O51" s="95"/>
      <c r="P51" s="95"/>
      <c r="Q51" s="59"/>
      <c r="R51" s="57"/>
      <c r="S51" s="60"/>
    </row>
    <row r="52" spans="1:19" ht="38.25" customHeight="1" x14ac:dyDescent="0.25">
      <c r="A52" s="27"/>
      <c r="B52" s="47">
        <v>46</v>
      </c>
      <c r="C52" s="48" t="s">
        <v>121</v>
      </c>
      <c r="D52" s="49">
        <v>20</v>
      </c>
      <c r="E52" s="50" t="s">
        <v>27</v>
      </c>
      <c r="F52" s="51" t="s">
        <v>64</v>
      </c>
      <c r="G52" s="52">
        <f t="shared" si="3"/>
        <v>340</v>
      </c>
      <c r="H52" s="53">
        <v>17</v>
      </c>
      <c r="I52" s="126"/>
      <c r="J52" s="54">
        <f t="shared" si="6"/>
        <v>0</v>
      </c>
      <c r="K52" s="55" t="str">
        <f t="shared" si="7"/>
        <v xml:space="preserve"> </v>
      </c>
      <c r="L52" s="94"/>
      <c r="M52" s="57"/>
      <c r="N52" s="57"/>
      <c r="O52" s="95"/>
      <c r="P52" s="95"/>
      <c r="Q52" s="59"/>
      <c r="R52" s="57"/>
      <c r="S52" s="60"/>
    </row>
    <row r="53" spans="1:19" ht="38.25" customHeight="1" x14ac:dyDescent="0.25">
      <c r="A53" s="27"/>
      <c r="B53" s="47">
        <v>47</v>
      </c>
      <c r="C53" s="48" t="s">
        <v>120</v>
      </c>
      <c r="D53" s="49">
        <v>20</v>
      </c>
      <c r="E53" s="50" t="s">
        <v>27</v>
      </c>
      <c r="F53" s="51" t="s">
        <v>64</v>
      </c>
      <c r="G53" s="52">
        <f t="shared" si="3"/>
        <v>340</v>
      </c>
      <c r="H53" s="53">
        <v>17</v>
      </c>
      <c r="I53" s="126"/>
      <c r="J53" s="54">
        <f t="shared" si="6"/>
        <v>0</v>
      </c>
      <c r="K53" s="55" t="str">
        <f t="shared" si="7"/>
        <v xml:space="preserve"> </v>
      </c>
      <c r="L53" s="94"/>
      <c r="M53" s="57"/>
      <c r="N53" s="57"/>
      <c r="O53" s="95"/>
      <c r="P53" s="95"/>
      <c r="Q53" s="59"/>
      <c r="R53" s="57"/>
      <c r="S53" s="60"/>
    </row>
    <row r="54" spans="1:19" ht="30.75" customHeight="1" thickBot="1" x14ac:dyDescent="0.3">
      <c r="A54" s="27"/>
      <c r="B54" s="96">
        <v>48</v>
      </c>
      <c r="C54" s="97" t="s">
        <v>119</v>
      </c>
      <c r="D54" s="98">
        <v>30</v>
      </c>
      <c r="E54" s="99" t="s">
        <v>27</v>
      </c>
      <c r="F54" s="100" t="s">
        <v>95</v>
      </c>
      <c r="G54" s="101">
        <f t="shared" si="3"/>
        <v>90</v>
      </c>
      <c r="H54" s="102">
        <v>3</v>
      </c>
      <c r="I54" s="130"/>
      <c r="J54" s="103">
        <f t="shared" si="6"/>
        <v>0</v>
      </c>
      <c r="K54" s="104" t="str">
        <f t="shared" si="7"/>
        <v xml:space="preserve"> </v>
      </c>
      <c r="L54" s="105"/>
      <c r="M54" s="106"/>
      <c r="N54" s="106"/>
      <c r="O54" s="107"/>
      <c r="P54" s="107"/>
      <c r="Q54" s="108"/>
      <c r="R54" s="106"/>
      <c r="S54" s="109"/>
    </row>
    <row r="55" spans="1:19" ht="16.5" thickTop="1" thickBot="1" x14ac:dyDescent="0.3">
      <c r="C55" s="1"/>
      <c r="D55" s="1"/>
      <c r="E55" s="1"/>
      <c r="F55" s="1"/>
      <c r="G55" s="1"/>
      <c r="J55" s="110"/>
    </row>
    <row r="56" spans="1:19" ht="60.75" customHeight="1" thickTop="1" thickBot="1" x14ac:dyDescent="0.3">
      <c r="B56" s="111" t="s">
        <v>9</v>
      </c>
      <c r="C56" s="111"/>
      <c r="D56" s="111"/>
      <c r="E56" s="111"/>
      <c r="F56" s="111"/>
      <c r="G56" s="112"/>
      <c r="H56" s="113" t="s">
        <v>10</v>
      </c>
      <c r="I56" s="114" t="s">
        <v>11</v>
      </c>
      <c r="J56" s="115"/>
      <c r="K56" s="116"/>
      <c r="R56" s="24"/>
      <c r="S56" s="117"/>
    </row>
    <row r="57" spans="1:19" ht="33" customHeight="1" thickTop="1" thickBot="1" x14ac:dyDescent="0.3">
      <c r="B57" s="118" t="s">
        <v>25</v>
      </c>
      <c r="C57" s="118"/>
      <c r="D57" s="118"/>
      <c r="E57" s="118"/>
      <c r="F57" s="118"/>
      <c r="G57" s="119"/>
      <c r="H57" s="120">
        <f>SUM(G7:G54)</f>
        <v>36164</v>
      </c>
      <c r="I57" s="121">
        <f>SUM(J7:J54)</f>
        <v>0</v>
      </c>
      <c r="J57" s="122"/>
      <c r="K57" s="123"/>
    </row>
    <row r="58" spans="1:19" ht="14.25" customHeight="1" thickTop="1" x14ac:dyDescent="0.25"/>
    <row r="59" spans="1:19" ht="14.25" customHeight="1" x14ac:dyDescent="0.25"/>
    <row r="60" spans="1:19" ht="14.25" customHeight="1" x14ac:dyDescent="0.25"/>
    <row r="61" spans="1:19" ht="14.25" customHeight="1" x14ac:dyDescent="0.25"/>
    <row r="62" spans="1:19" ht="14.25" customHeight="1" x14ac:dyDescent="0.25"/>
    <row r="63" spans="1:19" ht="14.25" customHeight="1" x14ac:dyDescent="0.25"/>
    <row r="64" spans="1:19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</sheetData>
  <sheetProtection algorithmName="SHA-512" hashValue="P3cHMRl/KK1mJlf57MnDSulh6Gc2lqiAcUGbqQSbztrM5QC76hxS0PticmJ/iUIlsA3NtIEMa38r1DSVoL88bQ==" saltValue="g8jkFYylu+2mS9j3LainQQ==" spinCount="100000" sheet="1" objects="1" scenarios="1" selectLockedCells="1"/>
  <mergeCells count="22">
    <mergeCell ref="O46:O54"/>
    <mergeCell ref="P46:P54"/>
    <mergeCell ref="Q46:Q54"/>
    <mergeCell ref="R46:R54"/>
    <mergeCell ref="S46:S54"/>
    <mergeCell ref="S7:S44"/>
    <mergeCell ref="R7:R44"/>
    <mergeCell ref="Q7:Q44"/>
    <mergeCell ref="B57:F57"/>
    <mergeCell ref="I57:K57"/>
    <mergeCell ref="B56:F56"/>
    <mergeCell ref="B1:D1"/>
    <mergeCell ref="I56:K56"/>
    <mergeCell ref="I2:Q3"/>
    <mergeCell ref="P7:P44"/>
    <mergeCell ref="O7:O44"/>
    <mergeCell ref="N7:N44"/>
    <mergeCell ref="M7:M44"/>
    <mergeCell ref="L7:L44"/>
    <mergeCell ref="L46:L54"/>
    <mergeCell ref="M46:M54"/>
    <mergeCell ref="N46:N54"/>
  </mergeCells>
  <conditionalFormatting sqref="B7:B54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54">
    <cfRule type="containsBlanks" dxfId="5" priority="22">
      <formula>LEN(TRIM(D7))=0</formula>
    </cfRule>
  </conditionalFormatting>
  <conditionalFormatting sqref="I7:I54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5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1">
    <dataValidation type="list" showInputMessage="1" showErrorMessage="1" sqref="E7:E5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Kateřina Sekyrová</cp:lastModifiedBy>
  <cp:revision>1</cp:revision>
  <cp:lastPrinted>2023-01-11T11:40:10Z</cp:lastPrinted>
  <dcterms:created xsi:type="dcterms:W3CDTF">2014-03-05T12:43:32Z</dcterms:created>
  <dcterms:modified xsi:type="dcterms:W3CDTF">2023-08-04T08:15:46Z</dcterms:modified>
</cp:coreProperties>
</file>